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20\ESTADOS FINANCIEROS 2020\EDOS FINANC DIC 20 140421\"/>
    </mc:Choice>
  </mc:AlternateContent>
  <bookViews>
    <workbookView xWindow="0" yWindow="0" windowWidth="8610" windowHeight="622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D16" i="1" l="1"/>
  <c r="D9" i="1"/>
  <c r="D8" i="1"/>
  <c r="E8" i="1" s="1"/>
  <c r="F8" i="1" s="1"/>
  <c r="D7" i="1"/>
  <c r="E16" i="1"/>
  <c r="F16" i="1" s="1"/>
  <c r="E15" i="1"/>
  <c r="F15" i="1" s="1"/>
  <c r="E14" i="1"/>
  <c r="F14" i="1" s="1"/>
  <c r="E13" i="1"/>
  <c r="F13" i="1" s="1"/>
  <c r="E12" i="1"/>
  <c r="F12" i="1" s="1"/>
  <c r="E10" i="1"/>
  <c r="E9" i="1"/>
  <c r="F9" i="1" s="1"/>
  <c r="E7" i="1"/>
  <c r="F7" i="1" s="1"/>
  <c r="B6" i="1"/>
  <c r="B11" i="1"/>
  <c r="E6" i="1" l="1"/>
  <c r="F11" i="1"/>
  <c r="F10" i="1"/>
  <c r="F6" i="1" s="1"/>
  <c r="E11" i="1"/>
  <c r="E5" i="1" s="1"/>
  <c r="B5" i="1"/>
  <c r="F5" i="1" l="1"/>
</calcChain>
</file>

<file path=xl/sharedStrings.xml><?xml version="1.0" encoding="utf-8"?>
<sst xmlns="http://schemas.openxmlformats.org/spreadsheetml/2006/main" count="30" uniqueCount="30">
  <si>
    <t>ACTIVO</t>
  </si>
  <si>
    <t xml:space="preserve">   ACTIVO CIRCULANTE</t>
  </si>
  <si>
    <t xml:space="preserve">           EFECTIVO Y EQUIVALENTES</t>
  </si>
  <si>
    <t xml:space="preserve">           DERECHOS A RECIBIR EFECTIVO O EQUIVALENTES</t>
  </si>
  <si>
    <t xml:space="preserve">           DERECHOS A RECIBIR BIENES O SERVICIOS</t>
  </si>
  <si>
    <t xml:space="preserve">           OTROS ACTIVOS CIRCULANTES</t>
  </si>
  <si>
    <t xml:space="preserve">   ACTIVO NO CIRCULANTE</t>
  </si>
  <si>
    <t xml:space="preserve">           BIENES INMUEBLES, INFRAESTRUCTURA Y CONSTRUCCIONES EN PROCESO</t>
  </si>
  <si>
    <t xml:space="preserve">           BIENES MUEBLES</t>
  </si>
  <si>
    <t xml:space="preserve">           ACTIVOS INTANGIBLES</t>
  </si>
  <si>
    <t xml:space="preserve">           DEPRECIACIÓN, DETERIORO Y AMORTIZACIÓN ACUMULADA DE BIENES</t>
  </si>
  <si>
    <t xml:space="preserve">           ACTIVOS DIFERIDOS</t>
  </si>
  <si>
    <t>Saldo Inicial 1</t>
  </si>
  <si>
    <t>Cargos del periodo 2</t>
  </si>
  <si>
    <t>Abonos del periodo 3</t>
  </si>
  <si>
    <t>Saldo Final 4 (1+2-3)</t>
  </si>
  <si>
    <t>Variaciòn del periodo (4-1)</t>
  </si>
  <si>
    <t>ARQ. MARIA GUADALUPE DIAZ CHAGOLLA</t>
  </si>
  <si>
    <t>DIRECTORA GENERAL</t>
  </si>
  <si>
    <t>L.C.P ELVIA LOPEZ VILLASEÑOR</t>
  </si>
  <si>
    <t>ENCARGADA DEL DEPTO DE RECURSOS FINANCIEROS</t>
  </si>
  <si>
    <t>LIC. KARLA ESTEFANIA MARTINEZ MARTINEZ</t>
  </si>
  <si>
    <t>DELEGADA ADMINISTRATIVA</t>
  </si>
  <si>
    <t>ROSA MARIA RANGEL SANCHEZ</t>
  </si>
  <si>
    <t>TECNICA PROFESIONAL</t>
  </si>
  <si>
    <t>Instituto de la Infraestructura Fìsica Educativa del Estado de Michoacàn de Ocampo</t>
  </si>
  <si>
    <t>Del 01/ene/2020 al 31/dic/2020</t>
  </si>
  <si>
    <t>Concepto</t>
  </si>
  <si>
    <t>"bajo protesta de decir verdad declaramos que los Estados Financieros y sus notas, son razonablemente correctos y son responsabilidad del emisor"</t>
  </si>
  <si>
    <t>Estado Analìtico del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</si>
</sst>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8"/>
      <color rgb="FF000000"/>
      <name val="Tahoma"/>
    </font>
    <font>
      <sz val="8"/>
      <color rgb="FF000000"/>
      <name val="Tahoma"/>
    </font>
    <font>
      <b/>
      <sz val="10"/>
      <color rgb="FF000000"/>
      <name val="Arial"/>
    </font>
    <font>
      <b/>
      <sz val="8"/>
      <color rgb="FF000000"/>
      <name val="Arial"/>
    </font>
    <font>
      <sz val="7"/>
      <color rgb="FF000000"/>
      <name val="Arial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7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43" fontId="7" fillId="0" borderId="0" xfId="1" applyFont="1"/>
    <xf numFmtId="7" fontId="0" fillId="0" borderId="0" xfId="0" applyNumberFormat="1"/>
    <xf numFmtId="0" fontId="5" fillId="0" borderId="0" xfId="0" applyFont="1" applyAlignment="1">
      <alignment horizontal="center"/>
    </xf>
    <xf numFmtId="43" fontId="0" fillId="0" borderId="0" xfId="0" applyNumberFormat="1"/>
    <xf numFmtId="0" fontId="0" fillId="0" borderId="1" xfId="0" applyBorder="1"/>
    <xf numFmtId="0" fontId="13" fillId="0" borderId="2" xfId="0" applyFont="1" applyBorder="1"/>
    <xf numFmtId="43" fontId="13" fillId="0" borderId="2" xfId="1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4" fillId="7" borderId="4" xfId="0" applyFont="1" applyFill="1" applyBorder="1" applyAlignment="1">
      <alignment horizontal="left" wrapText="1"/>
    </xf>
    <xf numFmtId="0" fontId="4" fillId="7" borderId="5" xfId="0" applyFont="1" applyFill="1" applyBorder="1" applyAlignment="1">
      <alignment horizontal="left" wrapText="1"/>
    </xf>
    <xf numFmtId="44" fontId="10" fillId="4" borderId="3" xfId="2" applyFont="1" applyFill="1" applyBorder="1" applyAlignment="1">
      <alignment horizontal="right" vertical="center" wrapText="1"/>
    </xf>
    <xf numFmtId="44" fontId="10" fillId="4" borderId="4" xfId="2" applyFont="1" applyFill="1" applyBorder="1" applyAlignment="1">
      <alignment horizontal="left" vertical="top" wrapText="1"/>
    </xf>
    <xf numFmtId="43" fontId="6" fillId="4" borderId="4" xfId="1" applyFont="1" applyFill="1" applyBorder="1" applyAlignment="1">
      <alignment horizontal="left" vertical="top" wrapText="1"/>
    </xf>
    <xf numFmtId="43" fontId="12" fillId="4" borderId="4" xfId="1" applyFont="1" applyFill="1" applyBorder="1" applyAlignment="1">
      <alignment horizontal="left" vertical="top" wrapText="1"/>
    </xf>
    <xf numFmtId="43" fontId="6" fillId="4" borderId="5" xfId="1" applyFont="1" applyFill="1" applyBorder="1" applyAlignment="1">
      <alignment horizontal="left" vertical="top" wrapText="1"/>
    </xf>
    <xf numFmtId="7" fontId="9" fillId="3" borderId="3" xfId="0" applyNumberFormat="1" applyFont="1" applyFill="1" applyBorder="1" applyAlignment="1">
      <alignment horizontal="right" wrapText="1"/>
    </xf>
    <xf numFmtId="7" fontId="10" fillId="6" borderId="4" xfId="0" applyNumberFormat="1" applyFont="1" applyFill="1" applyBorder="1" applyAlignment="1">
      <alignment horizontal="right" wrapText="1"/>
    </xf>
    <xf numFmtId="7" fontId="6" fillId="8" borderId="4" xfId="0" applyNumberFormat="1" applyFont="1" applyFill="1" applyBorder="1" applyAlignment="1">
      <alignment horizontal="right" wrapText="1"/>
    </xf>
    <xf numFmtId="7" fontId="6" fillId="8" borderId="5" xfId="0" applyNumberFormat="1" applyFont="1" applyFill="1" applyBorder="1" applyAlignment="1">
      <alignment horizontal="right" wrapText="1"/>
    </xf>
    <xf numFmtId="43" fontId="9" fillId="3" borderId="3" xfId="0" applyNumberFormat="1" applyFont="1" applyFill="1" applyBorder="1" applyAlignment="1">
      <alignment horizontal="right" wrapText="1"/>
    </xf>
    <xf numFmtId="43" fontId="10" fillId="6" borderId="4" xfId="0" applyNumberFormat="1" applyFont="1" applyFill="1" applyBorder="1" applyAlignment="1">
      <alignment horizontal="right" wrapText="1"/>
    </xf>
    <xf numFmtId="43" fontId="6" fillId="8" borderId="4" xfId="0" applyNumberFormat="1" applyFont="1" applyFill="1" applyBorder="1" applyAlignment="1">
      <alignment horizontal="right" wrapText="1"/>
    </xf>
    <xf numFmtId="43" fontId="12" fillId="8" borderId="4" xfId="0" applyNumberFormat="1" applyFont="1" applyFill="1" applyBorder="1" applyAlignment="1">
      <alignment horizontal="right" wrapText="1"/>
    </xf>
    <xf numFmtId="43" fontId="6" fillId="8" borderId="5" xfId="0" applyNumberFormat="1" applyFont="1" applyFill="1" applyBorder="1" applyAlignment="1">
      <alignment horizontal="right" wrapText="1"/>
    </xf>
    <xf numFmtId="43" fontId="11" fillId="6" borderId="4" xfId="0" applyNumberFormat="1" applyFont="1" applyFill="1" applyBorder="1" applyAlignment="1">
      <alignment horizontal="right" wrapText="1"/>
    </xf>
    <xf numFmtId="43" fontId="7" fillId="0" borderId="0" xfId="1" applyFont="1" applyAlignment="1">
      <alignment horizontal="center"/>
    </xf>
    <xf numFmtId="0" fontId="8" fillId="9" borderId="6" xfId="0" applyFont="1" applyFill="1" applyBorder="1" applyAlignment="1">
      <alignment horizontal="center" wrapText="1"/>
    </xf>
    <xf numFmtId="0" fontId="8" fillId="9" borderId="7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1628775</xdr:colOff>
      <xdr:row>3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8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I17" sqref="I17"/>
    </sheetView>
  </sheetViews>
  <sheetFormatPr baseColWidth="10" defaultColWidth="9.33203125" defaultRowHeight="12.75" x14ac:dyDescent="0.2"/>
  <cols>
    <col min="1" max="1" width="56.6640625" customWidth="1"/>
    <col min="2" max="2" width="22.33203125" style="1" customWidth="1"/>
    <col min="3" max="3" width="20.83203125" customWidth="1"/>
    <col min="4" max="4" width="20.6640625" customWidth="1"/>
    <col min="5" max="5" width="21.1640625" customWidth="1"/>
    <col min="6" max="6" width="18.5" customWidth="1"/>
  </cols>
  <sheetData>
    <row r="1" spans="1:6" x14ac:dyDescent="0.2">
      <c r="B1" s="28" t="s">
        <v>25</v>
      </c>
      <c r="C1" s="28"/>
      <c r="D1" s="28"/>
      <c r="E1" s="28"/>
      <c r="F1" s="28"/>
    </row>
    <row r="2" spans="1:6" x14ac:dyDescent="0.2">
      <c r="B2" s="28" t="s">
        <v>29</v>
      </c>
      <c r="C2" s="28"/>
      <c r="D2" s="28"/>
      <c r="E2" s="28"/>
      <c r="F2" s="28"/>
    </row>
    <row r="3" spans="1:6" x14ac:dyDescent="0.2">
      <c r="B3" s="28" t="s">
        <v>26</v>
      </c>
      <c r="C3" s="28"/>
      <c r="D3" s="28"/>
      <c r="E3" s="28"/>
      <c r="F3" s="28"/>
    </row>
    <row r="4" spans="1:6" ht="21.75" x14ac:dyDescent="0.2">
      <c r="A4" s="6" t="s">
        <v>27</v>
      </c>
      <c r="B4" s="7" t="s">
        <v>12</v>
      </c>
      <c r="C4" s="8" t="s">
        <v>13</v>
      </c>
      <c r="D4" s="8" t="s">
        <v>14</v>
      </c>
      <c r="E4" s="8" t="s">
        <v>15</v>
      </c>
      <c r="F4" s="8" t="s">
        <v>16</v>
      </c>
    </row>
    <row r="5" spans="1:6" ht="13.5" customHeight="1" x14ac:dyDescent="0.2">
      <c r="A5" s="9" t="s">
        <v>0</v>
      </c>
      <c r="B5" s="13">
        <f>B6+B11</f>
        <v>3477806476.5300002</v>
      </c>
      <c r="C5" s="18">
        <v>2056539247.5699999</v>
      </c>
      <c r="D5" s="18">
        <v>1497033869.1099999</v>
      </c>
      <c r="E5" s="22">
        <f>E11+E6</f>
        <v>4037652584.8500004</v>
      </c>
      <c r="F5" s="22">
        <f>E5-B5</f>
        <v>559846108.32000017</v>
      </c>
    </row>
    <row r="6" spans="1:6" ht="11.25" customHeight="1" x14ac:dyDescent="0.2">
      <c r="A6" s="10" t="s">
        <v>1</v>
      </c>
      <c r="B6" s="14">
        <f>B10+B9+B8+B7</f>
        <v>1687267116.9900002</v>
      </c>
      <c r="C6" s="19">
        <v>1306987483.3499999</v>
      </c>
      <c r="D6" s="19">
        <v>1496450096.4400001</v>
      </c>
      <c r="E6" s="23">
        <f>E10+E9+E8+E7</f>
        <v>1497933784.75</v>
      </c>
      <c r="F6" s="27">
        <f>F10+F9+F8+F7</f>
        <v>-189333332.23999995</v>
      </c>
    </row>
    <row r="7" spans="1:6" ht="11.25" customHeight="1" x14ac:dyDescent="0.2">
      <c r="A7" s="11" t="s">
        <v>2</v>
      </c>
      <c r="B7" s="15">
        <v>251748709.90000001</v>
      </c>
      <c r="C7" s="20">
        <v>650110347.63999999</v>
      </c>
      <c r="D7" s="20">
        <f>738834820.86</f>
        <v>738834820.86000001</v>
      </c>
      <c r="E7" s="24">
        <f>B7+C7-D7</f>
        <v>163024236.67999995</v>
      </c>
      <c r="F7" s="25">
        <f>E7-B7</f>
        <v>-88724473.220000058</v>
      </c>
    </row>
    <row r="8" spans="1:6" ht="11.25" customHeight="1" x14ac:dyDescent="0.2">
      <c r="A8" s="11" t="s">
        <v>3</v>
      </c>
      <c r="B8" s="15">
        <v>489153907.57999998</v>
      </c>
      <c r="C8" s="20">
        <v>373496624.17000002</v>
      </c>
      <c r="D8" s="20">
        <f>393400115.94-20400</f>
        <v>393379715.94</v>
      </c>
      <c r="E8" s="24">
        <f t="shared" ref="E8:E16" si="0">B8+C8-D8</f>
        <v>469270815.81</v>
      </c>
      <c r="F8" s="25">
        <f t="shared" ref="F8:F16" si="1">E8-B8</f>
        <v>-19883091.769999981</v>
      </c>
    </row>
    <row r="9" spans="1:6" ht="11.25" customHeight="1" x14ac:dyDescent="0.2">
      <c r="A9" s="11" t="s">
        <v>4</v>
      </c>
      <c r="B9" s="15">
        <v>48497142.82</v>
      </c>
      <c r="C9" s="20">
        <v>108741211.20999999</v>
      </c>
      <c r="D9" s="20">
        <f>108938110.97-108880.85</f>
        <v>108829230.12</v>
      </c>
      <c r="E9" s="24">
        <f t="shared" si="0"/>
        <v>48409123.909999996</v>
      </c>
      <c r="F9" s="25">
        <f t="shared" si="1"/>
        <v>-88018.910000003874</v>
      </c>
    </row>
    <row r="10" spans="1:6" ht="11.25" customHeight="1" x14ac:dyDescent="0.2">
      <c r="A10" s="11" t="s">
        <v>5</v>
      </c>
      <c r="B10" s="15">
        <v>897867356.69000006</v>
      </c>
      <c r="C10" s="20">
        <v>174639300.33000001</v>
      </c>
      <c r="D10" s="20">
        <v>255277048.66999999</v>
      </c>
      <c r="E10" s="24">
        <f t="shared" si="0"/>
        <v>817229608.35000014</v>
      </c>
      <c r="F10" s="25">
        <f t="shared" si="1"/>
        <v>-80637748.339999914</v>
      </c>
    </row>
    <row r="11" spans="1:6" ht="18.75" customHeight="1" x14ac:dyDescent="0.2">
      <c r="A11" s="10" t="s">
        <v>6</v>
      </c>
      <c r="B11" s="14">
        <f>B16+B15+B14+B13+B12</f>
        <v>1790539359.54</v>
      </c>
      <c r="C11" s="19">
        <v>749551764.22000003</v>
      </c>
      <c r="D11" s="19">
        <v>583772.67000000004</v>
      </c>
      <c r="E11" s="23">
        <f>E16+E15+E14+E13+E12</f>
        <v>2539718800.1000004</v>
      </c>
      <c r="F11" s="23">
        <f>F16+F15+F14+F13+F12</f>
        <v>749179440.56000018</v>
      </c>
    </row>
    <row r="12" spans="1:6" ht="28.5" customHeight="1" x14ac:dyDescent="0.2">
      <c r="A12" s="11" t="s">
        <v>7</v>
      </c>
      <c r="B12" s="15">
        <v>1738577843.5599999</v>
      </c>
      <c r="C12" s="20">
        <v>746535931.16999996</v>
      </c>
      <c r="D12" s="20">
        <v>368223.66</v>
      </c>
      <c r="E12" s="24">
        <f t="shared" si="0"/>
        <v>2484745551.0700002</v>
      </c>
      <c r="F12" s="24">
        <f t="shared" si="1"/>
        <v>746167707.51000023</v>
      </c>
    </row>
    <row r="13" spans="1:6" ht="11.25" customHeight="1" x14ac:dyDescent="0.2">
      <c r="A13" s="11" t="s">
        <v>8</v>
      </c>
      <c r="B13" s="15">
        <v>15188257.189999999</v>
      </c>
      <c r="C13" s="20">
        <v>8762.64</v>
      </c>
      <c r="D13" s="20">
        <v>0</v>
      </c>
      <c r="E13" s="24">
        <f t="shared" si="0"/>
        <v>15197019.83</v>
      </c>
      <c r="F13" s="24">
        <f t="shared" si="1"/>
        <v>8762.640000000596</v>
      </c>
    </row>
    <row r="14" spans="1:6" ht="11.25" customHeight="1" x14ac:dyDescent="0.2">
      <c r="A14" s="11" t="s">
        <v>9</v>
      </c>
      <c r="B14" s="15">
        <v>25000</v>
      </c>
      <c r="C14" s="20">
        <v>0</v>
      </c>
      <c r="D14" s="20">
        <v>0</v>
      </c>
      <c r="E14" s="24">
        <f t="shared" si="0"/>
        <v>25000</v>
      </c>
      <c r="F14" s="24">
        <f t="shared" si="1"/>
        <v>0</v>
      </c>
    </row>
    <row r="15" spans="1:6" ht="18.75" customHeight="1" x14ac:dyDescent="0.2">
      <c r="A15" s="11" t="s">
        <v>10</v>
      </c>
      <c r="B15" s="16">
        <v>-1816513.25</v>
      </c>
      <c r="C15" s="20">
        <v>0</v>
      </c>
      <c r="D15" s="20">
        <v>0</v>
      </c>
      <c r="E15" s="25">
        <f t="shared" si="0"/>
        <v>-1816513.25</v>
      </c>
      <c r="F15" s="24">
        <f t="shared" si="1"/>
        <v>0</v>
      </c>
    </row>
    <row r="16" spans="1:6" ht="11.25" customHeight="1" x14ac:dyDescent="0.2">
      <c r="A16" s="12" t="s">
        <v>11</v>
      </c>
      <c r="B16" s="17">
        <v>38564772.039999999</v>
      </c>
      <c r="C16" s="21">
        <v>3007070.41</v>
      </c>
      <c r="D16" s="21">
        <f>215549.01-211449.01</f>
        <v>4100</v>
      </c>
      <c r="E16" s="26">
        <f t="shared" si="0"/>
        <v>41567742.450000003</v>
      </c>
      <c r="F16" s="26">
        <f t="shared" si="1"/>
        <v>3002970.4100000039</v>
      </c>
    </row>
    <row r="17" spans="1:6" ht="18.75" customHeight="1" x14ac:dyDescent="0.15">
      <c r="A17" s="29" t="s">
        <v>28</v>
      </c>
      <c r="B17" s="30"/>
      <c r="C17" s="30"/>
      <c r="D17" s="30"/>
      <c r="E17" s="2"/>
      <c r="F17" s="2"/>
    </row>
    <row r="20" spans="1:6" x14ac:dyDescent="0.2">
      <c r="A20" s="5"/>
      <c r="D20" s="5"/>
      <c r="E20" s="5"/>
      <c r="F20" s="5"/>
    </row>
    <row r="21" spans="1:6" x14ac:dyDescent="0.2">
      <c r="A21" s="3" t="s">
        <v>17</v>
      </c>
      <c r="E21" s="3" t="s">
        <v>21</v>
      </c>
    </row>
    <row r="22" spans="1:6" x14ac:dyDescent="0.2">
      <c r="A22" s="3" t="s">
        <v>18</v>
      </c>
      <c r="E22" s="3" t="s">
        <v>22</v>
      </c>
    </row>
    <row r="23" spans="1:6" x14ac:dyDescent="0.2">
      <c r="F23" s="4"/>
    </row>
    <row r="27" spans="1:6" x14ac:dyDescent="0.2">
      <c r="A27" s="5"/>
      <c r="D27" s="5"/>
      <c r="E27" s="5"/>
      <c r="F27" s="5"/>
    </row>
    <row r="28" spans="1:6" x14ac:dyDescent="0.2">
      <c r="A28" s="3" t="s">
        <v>19</v>
      </c>
      <c r="E28" s="3" t="s">
        <v>23</v>
      </c>
    </row>
    <row r="29" spans="1:6" x14ac:dyDescent="0.2">
      <c r="A29" s="3" t="s">
        <v>20</v>
      </c>
      <c r="E29" s="3" t="s">
        <v>24</v>
      </c>
    </row>
  </sheetData>
  <mergeCells count="4">
    <mergeCell ref="B1:F1"/>
    <mergeCell ref="B2:F2"/>
    <mergeCell ref="B3:F3"/>
    <mergeCell ref="A17:D17"/>
  </mergeCells>
  <pageMargins left="0.39370078740157483" right="0.39370078740157483" top="0.39370078740157483" bottom="0.39370078740157483" header="0" footer="0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Activo</dc:title>
  <dc:creator>FastReport.NET</dc:creator>
  <cp:lastModifiedBy>USUARIO</cp:lastModifiedBy>
  <cp:lastPrinted>2021-04-21T16:06:00Z</cp:lastPrinted>
  <dcterms:created xsi:type="dcterms:W3CDTF">2021-04-21T00:24:16Z</dcterms:created>
  <dcterms:modified xsi:type="dcterms:W3CDTF">2021-04-21T16:09:34Z</dcterms:modified>
</cp:coreProperties>
</file>